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56B248B9-7826-4E2E-913C-997F0B5F559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7" i="5" l="1"/>
  <c r="AQ17" i="5"/>
  <c r="AP17" i="5"/>
  <c r="AO17" i="5"/>
  <c r="AN17" i="5"/>
  <c r="AM17" i="5"/>
  <c r="AG17" i="5"/>
  <c r="AE17" i="5"/>
  <c r="I22" i="5" s="1"/>
  <c r="AD17" i="5"/>
  <c r="AC17" i="5"/>
  <c r="G22" i="5" s="1"/>
  <c r="AB17" i="5"/>
  <c r="AA17" i="5"/>
  <c r="E22" i="5" s="1"/>
  <c r="W17" i="5"/>
  <c r="U17" i="5"/>
  <c r="T17" i="5"/>
  <c r="S17" i="5"/>
  <c r="R17" i="5"/>
  <c r="Q17" i="5"/>
  <c r="K17" i="5"/>
  <c r="K21" i="5" s="1"/>
  <c r="I17" i="5"/>
  <c r="I21" i="5" s="1"/>
  <c r="I23" i="5" s="1"/>
  <c r="H17" i="5"/>
  <c r="H21" i="5" s="1"/>
  <c r="G17" i="5"/>
  <c r="G21" i="5" s="1"/>
  <c r="F17" i="5"/>
  <c r="F21" i="5" s="1"/>
  <c r="E17" i="5"/>
  <c r="E21" i="5" s="1"/>
  <c r="E23" i="5" s="1"/>
  <c r="AR17" i="5" l="1"/>
  <c r="G23" i="5"/>
  <c r="K22" i="5"/>
  <c r="K23" i="5" s="1"/>
  <c r="J23" i="5" s="1"/>
  <c r="F22" i="5"/>
  <c r="L22" i="5" s="1"/>
  <c r="H22" i="5"/>
  <c r="M22" i="5" s="1"/>
  <c r="O23" i="5"/>
  <c r="O22" i="5"/>
  <c r="J22" i="5"/>
  <c r="AF17" i="5"/>
  <c r="H23" i="5" l="1"/>
  <c r="M23" i="5" s="1"/>
  <c r="N22" i="5"/>
  <c r="F23" i="5"/>
  <c r="N23" i="5" s="1"/>
  <c r="L23" i="5" l="1"/>
</calcChain>
</file>

<file path=xl/sharedStrings.xml><?xml version="1.0" encoding="utf-8"?>
<sst xmlns="http://schemas.openxmlformats.org/spreadsheetml/2006/main" count="83" uniqueCount="34">
  <si>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</si>
  <si>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</si>
  <si>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</si>
  <si>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</si>
  <si>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</si>
  <si>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</si>
  <si>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</si>
  <si>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</si>
  <si>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</si>
  <si>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</si>
  <si>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</si>
  <si>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</si>
  <si>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</si>
  <si>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</si>
  <si>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</si>
  <si>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</si>
  <si>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</si>
  <si>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</si>
  <si>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</si>
  <si>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</si>
  <si>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</si>
  <si>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</si>
  <si>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</si>
  <si>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</si>
  <si>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Harri Ojala</t>
  </si>
  <si>
    <t>4.</t>
  </si>
  <si>
    <t>MuPS</t>
  </si>
  <si>
    <t>6.</t>
  </si>
  <si>
    <t>10.</t>
  </si>
  <si>
    <t>1.</t>
  </si>
  <si>
    <t>2.</t>
  </si>
  <si>
    <t>23.8.1983   Muhos</t>
  </si>
  <si>
    <t>MuPS = Muhoksen Pallo-Salamat  (1969),  kasvattajaseura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</si>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</sst>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2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2001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1</v>
      </c>
      <c r="AE4" s="12">
        <v>0</v>
      </c>
      <c r="AF4" s="66">
        <v>0</v>
      </c>
      <c r="AG4" s="67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2002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6">
        <v>0.5</v>
      </c>
      <c r="AG5" s="67">
        <v>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/>
      <c r="Y6" s="12"/>
      <c r="Z6" s="1"/>
      <c r="AA6" s="12"/>
      <c r="AB6" s="12"/>
      <c r="AC6" s="12"/>
      <c r="AD6" s="12"/>
      <c r="AE6" s="12"/>
      <c r="AF6" s="66"/>
      <c r="AG6" s="67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4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12">
        <v>2005</v>
      </c>
      <c r="Y7" s="12" t="s">
        <v>28</v>
      </c>
      <c r="Z7" s="1" t="s">
        <v>26</v>
      </c>
      <c r="AA7" s="12">
        <v>18</v>
      </c>
      <c r="AB7" s="12">
        <v>0</v>
      </c>
      <c r="AC7" s="12">
        <v>3</v>
      </c>
      <c r="AD7" s="12">
        <v>14</v>
      </c>
      <c r="AE7" s="12">
        <v>57</v>
      </c>
      <c r="AF7" s="66">
        <v>0.46339999999999998</v>
      </c>
      <c r="AG7" s="67">
        <v>123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3"/>
      <c r="AS7" s="6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/>
      <c r="Y8" s="12"/>
      <c r="Z8" s="1"/>
      <c r="AA8" s="12"/>
      <c r="AB8" s="12"/>
      <c r="AC8" s="12"/>
      <c r="AD8" s="12"/>
      <c r="AE8" s="12"/>
      <c r="AF8" s="66"/>
      <c r="AG8" s="67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3"/>
      <c r="AS8" s="6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1"/>
      <c r="K9" s="18"/>
      <c r="L9" s="39"/>
      <c r="M9" s="7"/>
      <c r="N9" s="7"/>
      <c r="O9" s="7"/>
      <c r="P9" s="10"/>
      <c r="Q9" s="12"/>
      <c r="R9" s="12"/>
      <c r="S9" s="13"/>
      <c r="T9" s="12"/>
      <c r="U9" s="12"/>
      <c r="V9" s="57"/>
      <c r="W9" s="18"/>
      <c r="X9" s="12">
        <v>2011</v>
      </c>
      <c r="Y9" s="12" t="s">
        <v>28</v>
      </c>
      <c r="Z9" s="1" t="s">
        <v>26</v>
      </c>
      <c r="AA9" s="12">
        <v>2</v>
      </c>
      <c r="AB9" s="12">
        <v>1</v>
      </c>
      <c r="AC9" s="12">
        <v>0</v>
      </c>
      <c r="AD9" s="12">
        <v>3</v>
      </c>
      <c r="AE9" s="12">
        <v>8</v>
      </c>
      <c r="AF9" s="66">
        <v>0.57140000000000002</v>
      </c>
      <c r="AG9" s="67">
        <v>14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3"/>
      <c r="AS9" s="6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1"/>
      <c r="K10" s="18"/>
      <c r="L10" s="39"/>
      <c r="M10" s="7"/>
      <c r="N10" s="7"/>
      <c r="O10" s="7"/>
      <c r="P10" s="10"/>
      <c r="Q10" s="12"/>
      <c r="R10" s="12"/>
      <c r="S10" s="13"/>
      <c r="T10" s="12"/>
      <c r="U10" s="12"/>
      <c r="V10" s="57"/>
      <c r="W10" s="18"/>
      <c r="X10" s="12"/>
      <c r="Y10" s="12"/>
      <c r="Z10" s="1"/>
      <c r="AA10" s="12"/>
      <c r="AB10" s="12"/>
      <c r="AC10" s="12"/>
      <c r="AD10" s="12"/>
      <c r="AE10" s="12"/>
      <c r="AF10" s="66"/>
      <c r="AG10" s="67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3"/>
      <c r="AS10" s="6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1"/>
      <c r="K11" s="18"/>
      <c r="L11" s="39"/>
      <c r="M11" s="7"/>
      <c r="N11" s="7"/>
      <c r="O11" s="7"/>
      <c r="P11" s="10"/>
      <c r="Q11" s="12"/>
      <c r="R11" s="12"/>
      <c r="S11" s="13"/>
      <c r="T11" s="12"/>
      <c r="U11" s="12"/>
      <c r="V11" s="57"/>
      <c r="W11" s="18"/>
      <c r="X11" s="12">
        <v>2013</v>
      </c>
      <c r="Y11" s="12" t="s">
        <v>29</v>
      </c>
      <c r="Z11" s="1" t="s">
        <v>26</v>
      </c>
      <c r="AA11" s="12">
        <v>16</v>
      </c>
      <c r="AB11" s="12">
        <v>4</v>
      </c>
      <c r="AC11" s="12">
        <v>2</v>
      </c>
      <c r="AD11" s="12">
        <v>21</v>
      </c>
      <c r="AE11" s="12">
        <v>48</v>
      </c>
      <c r="AF11" s="66">
        <v>0.52739999999999998</v>
      </c>
      <c r="AG11" s="67">
        <v>91</v>
      </c>
      <c r="AH11" s="7"/>
      <c r="AI11" s="7"/>
      <c r="AJ11" s="7"/>
      <c r="AK11" s="7"/>
      <c r="AL11" s="10"/>
      <c r="AM11" s="12">
        <v>6</v>
      </c>
      <c r="AN11" s="12">
        <v>0</v>
      </c>
      <c r="AO11" s="12">
        <v>0</v>
      </c>
      <c r="AP11" s="12">
        <v>3</v>
      </c>
      <c r="AQ11" s="12">
        <v>10</v>
      </c>
      <c r="AR11" s="63">
        <v>0.2631</v>
      </c>
      <c r="AS11" s="64">
        <v>38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1"/>
      <c r="K12" s="18"/>
      <c r="L12" s="39"/>
      <c r="M12" s="7"/>
      <c r="N12" s="7"/>
      <c r="O12" s="7"/>
      <c r="P12" s="10"/>
      <c r="Q12" s="12"/>
      <c r="R12" s="12"/>
      <c r="S12" s="13"/>
      <c r="T12" s="12"/>
      <c r="U12" s="12"/>
      <c r="V12" s="57"/>
      <c r="W12" s="18"/>
      <c r="X12" s="12">
        <v>2014</v>
      </c>
      <c r="Y12" s="12" t="s">
        <v>30</v>
      </c>
      <c r="Z12" s="1" t="s">
        <v>26</v>
      </c>
      <c r="AA12" s="12">
        <v>4</v>
      </c>
      <c r="AB12" s="12">
        <v>1</v>
      </c>
      <c r="AC12" s="12">
        <v>1</v>
      </c>
      <c r="AD12" s="12">
        <v>3</v>
      </c>
      <c r="AE12" s="12">
        <v>13</v>
      </c>
      <c r="AF12" s="66">
        <v>0.59089999999999998</v>
      </c>
      <c r="AG12" s="67">
        <v>22</v>
      </c>
      <c r="AH12" s="7"/>
      <c r="AI12" s="7"/>
      <c r="AJ12" s="7"/>
      <c r="AK12" s="7"/>
      <c r="AL12" s="10"/>
      <c r="AM12" s="12">
        <v>2</v>
      </c>
      <c r="AN12" s="12">
        <v>0</v>
      </c>
      <c r="AO12" s="12">
        <v>0</v>
      </c>
      <c r="AP12" s="12">
        <v>0</v>
      </c>
      <c r="AQ12" s="12">
        <v>2</v>
      </c>
      <c r="AR12" s="63">
        <v>0.25</v>
      </c>
      <c r="AS12" s="64">
        <v>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1"/>
      <c r="K13" s="18"/>
      <c r="L13" s="39"/>
      <c r="M13" s="7"/>
      <c r="N13" s="7"/>
      <c r="O13" s="7"/>
      <c r="P13" s="10"/>
      <c r="Q13" s="12"/>
      <c r="R13" s="12"/>
      <c r="S13" s="13"/>
      <c r="T13" s="12"/>
      <c r="U13" s="12"/>
      <c r="V13" s="57"/>
      <c r="W13" s="18"/>
      <c r="X13" s="12"/>
      <c r="Y13" s="12"/>
      <c r="Z13" s="1"/>
      <c r="AA13" s="12"/>
      <c r="AB13" s="12"/>
      <c r="AC13" s="12"/>
      <c r="AD13" s="12"/>
      <c r="AE13" s="12"/>
      <c r="AF13" s="66"/>
      <c r="AG13" s="67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3"/>
      <c r="AS13" s="64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1"/>
      <c r="K14" s="18"/>
      <c r="L14" s="39"/>
      <c r="M14" s="7"/>
      <c r="N14" s="7"/>
      <c r="O14" s="7"/>
      <c r="P14" s="10"/>
      <c r="Q14" s="12"/>
      <c r="R14" s="12"/>
      <c r="S14" s="13"/>
      <c r="T14" s="12"/>
      <c r="U14" s="12"/>
      <c r="V14" s="57"/>
      <c r="W14" s="18"/>
      <c r="X14" s="12">
        <v>2019</v>
      </c>
      <c r="Y14" s="12" t="s">
        <v>25</v>
      </c>
      <c r="Z14" s="1" t="s">
        <v>26</v>
      </c>
      <c r="AA14" s="12">
        <v>6</v>
      </c>
      <c r="AB14" s="12">
        <v>0</v>
      </c>
      <c r="AC14" s="12">
        <v>0</v>
      </c>
      <c r="AD14" s="12">
        <v>4</v>
      </c>
      <c r="AE14" s="12">
        <v>12</v>
      </c>
      <c r="AF14" s="66">
        <v>0.36359999999999998</v>
      </c>
      <c r="AG14" s="18">
        <v>33</v>
      </c>
      <c r="AH14" s="39"/>
      <c r="AI14" s="7"/>
      <c r="AJ14" s="7"/>
      <c r="AK14" s="7"/>
      <c r="AM14" s="12">
        <v>2</v>
      </c>
      <c r="AN14" s="12">
        <v>0</v>
      </c>
      <c r="AO14" s="12">
        <v>0</v>
      </c>
      <c r="AP14" s="12">
        <v>1</v>
      </c>
      <c r="AQ14" s="12">
        <v>6</v>
      </c>
      <c r="AR14" s="63">
        <v>0.6</v>
      </c>
      <c r="AS14" s="18">
        <v>10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1"/>
      <c r="K15" s="18"/>
      <c r="L15" s="39"/>
      <c r="M15" s="7"/>
      <c r="N15" s="7"/>
      <c r="O15" s="7"/>
      <c r="P15" s="10"/>
      <c r="Q15" s="12"/>
      <c r="R15" s="12"/>
      <c r="S15" s="13"/>
      <c r="T15" s="12"/>
      <c r="U15" s="12"/>
      <c r="V15" s="57"/>
      <c r="W15" s="18"/>
      <c r="X15" s="12"/>
      <c r="Y15" s="12"/>
      <c r="Z15" s="1"/>
      <c r="AA15" s="12"/>
      <c r="AB15" s="12"/>
      <c r="AC15" s="12"/>
      <c r="AD15" s="12"/>
      <c r="AE15" s="12"/>
      <c r="AF15" s="66"/>
      <c r="AG15" s="18"/>
      <c r="AH15" s="39"/>
      <c r="AI15" s="7"/>
      <c r="AJ15" s="7"/>
      <c r="AK15" s="7"/>
      <c r="AM15" s="12"/>
      <c r="AN15" s="12"/>
      <c r="AO15" s="13"/>
      <c r="AP15" s="12"/>
      <c r="AQ15" s="12"/>
      <c r="AR15" s="63"/>
      <c r="AS15" s="18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1"/>
      <c r="K16" s="18"/>
      <c r="L16" s="39"/>
      <c r="M16" s="7"/>
      <c r="N16" s="7"/>
      <c r="O16" s="7"/>
      <c r="P16" s="10"/>
      <c r="Q16" s="12"/>
      <c r="R16" s="12"/>
      <c r="S16" s="13"/>
      <c r="T16" s="12"/>
      <c r="U16" s="12"/>
      <c r="V16" s="57"/>
      <c r="W16" s="18"/>
      <c r="X16" s="12">
        <v>2023</v>
      </c>
      <c r="Y16" s="12" t="s">
        <v>33</v>
      </c>
      <c r="Z16" s="1" t="s">
        <v>26</v>
      </c>
      <c r="AA16" s="12">
        <v>9</v>
      </c>
      <c r="AB16" s="12">
        <v>0</v>
      </c>
      <c r="AC16" s="12">
        <v>0</v>
      </c>
      <c r="AD16" s="12">
        <v>2</v>
      </c>
      <c r="AE16" s="12">
        <v>19</v>
      </c>
      <c r="AF16" s="66">
        <v>0.46341463414634149</v>
      </c>
      <c r="AG16" s="10">
        <v>41</v>
      </c>
      <c r="AH16" s="7"/>
      <c r="AI16" s="7"/>
      <c r="AJ16" s="7"/>
      <c r="AK16" s="7"/>
      <c r="AL16" s="10"/>
      <c r="AM16" s="12"/>
      <c r="AN16" s="12"/>
      <c r="AO16" s="13"/>
      <c r="AP16" s="12"/>
      <c r="AQ16" s="12"/>
      <c r="AR16" s="63"/>
      <c r="AS16" s="64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59" t="s">
        <v>13</v>
      </c>
      <c r="C17" s="60"/>
      <c r="D17" s="61"/>
      <c r="E17" s="35">
        <f>SUM(E4:E16)</f>
        <v>0</v>
      </c>
      <c r="F17" s="35">
        <f>SUM(F4:F16)</f>
        <v>0</v>
      </c>
      <c r="G17" s="35">
        <f>SUM(G4:G16)</f>
        <v>0</v>
      </c>
      <c r="H17" s="35">
        <f>SUM(H4:H16)</f>
        <v>0</v>
      </c>
      <c r="I17" s="35">
        <f>SUM(I4:I16)</f>
        <v>0</v>
      </c>
      <c r="J17" s="36">
        <v>0</v>
      </c>
      <c r="K17" s="20">
        <f>SUM(K4:K16)</f>
        <v>0</v>
      </c>
      <c r="L17" s="17"/>
      <c r="M17" s="28"/>
      <c r="N17" s="40"/>
      <c r="O17" s="41"/>
      <c r="P17" s="10"/>
      <c r="Q17" s="35">
        <f>SUM(Q4:Q16)</f>
        <v>0</v>
      </c>
      <c r="R17" s="35">
        <f>SUM(R4:R16)</f>
        <v>0</v>
      </c>
      <c r="S17" s="35">
        <f>SUM(S4:S16)</f>
        <v>0</v>
      </c>
      <c r="T17" s="35">
        <f>SUM(T4:T16)</f>
        <v>0</v>
      </c>
      <c r="U17" s="35">
        <f>SUM(U4:U16)</f>
        <v>0</v>
      </c>
      <c r="V17" s="15">
        <v>0</v>
      </c>
      <c r="W17" s="20">
        <f>SUM(W4:W16)</f>
        <v>0</v>
      </c>
      <c r="X17" s="62" t="s">
        <v>13</v>
      </c>
      <c r="Y17" s="11"/>
      <c r="Z17" s="9"/>
      <c r="AA17" s="35">
        <f>SUM(AA4:AA16)</f>
        <v>57</v>
      </c>
      <c r="AB17" s="35">
        <f>SUM(AB4:AB16)</f>
        <v>6</v>
      </c>
      <c r="AC17" s="35">
        <f>SUM(AC4:AC16)</f>
        <v>6</v>
      </c>
      <c r="AD17" s="35">
        <f>SUM(AD4:AD16)</f>
        <v>48</v>
      </c>
      <c r="AE17" s="35">
        <f>SUM(AE4:AE16)</f>
        <v>158</v>
      </c>
      <c r="AF17" s="36">
        <f>PRODUCT(AE17/AG17)</f>
        <v>0.47878787878787876</v>
      </c>
      <c r="AG17" s="20">
        <f>SUM(AG4:AG16)</f>
        <v>330</v>
      </c>
      <c r="AH17" s="17"/>
      <c r="AI17" s="28"/>
      <c r="AJ17" s="40"/>
      <c r="AK17" s="41"/>
      <c r="AL17" s="10"/>
      <c r="AM17" s="35">
        <f>SUM(AM4:AM16)</f>
        <v>10</v>
      </c>
      <c r="AN17" s="35">
        <f>SUM(AN4:AN16)</f>
        <v>0</v>
      </c>
      <c r="AO17" s="35">
        <f>SUM(AO4:AO16)</f>
        <v>0</v>
      </c>
      <c r="AP17" s="35">
        <f>SUM(AP4:AP16)</f>
        <v>4</v>
      </c>
      <c r="AQ17" s="35">
        <f>SUM(AQ4:AQ16)</f>
        <v>18</v>
      </c>
      <c r="AR17" s="36">
        <f>PRODUCT(AQ17/AS17)</f>
        <v>0.32142857142857145</v>
      </c>
      <c r="AS17" s="38">
        <f>SUM(AS4:AS16)</f>
        <v>56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37"/>
      <c r="K18" s="18"/>
      <c r="L18" s="10"/>
      <c r="M18" s="10"/>
      <c r="N18" s="10"/>
      <c r="O18" s="10"/>
      <c r="P18" s="16"/>
      <c r="Q18" s="16"/>
      <c r="R18" s="16"/>
      <c r="S18" s="16"/>
      <c r="T18" s="16"/>
      <c r="U18" s="10"/>
      <c r="V18" s="10"/>
      <c r="W18" s="18"/>
      <c r="X18" s="16"/>
      <c r="Y18" s="16"/>
      <c r="Z18" s="16"/>
      <c r="AA18" s="16"/>
      <c r="AB18" s="16"/>
      <c r="AC18" s="16"/>
      <c r="AD18" s="16"/>
      <c r="AE18" s="16"/>
      <c r="AF18" s="37"/>
      <c r="AG18" s="18"/>
      <c r="AH18" s="10"/>
      <c r="AI18" s="10"/>
      <c r="AJ18" s="10"/>
      <c r="AK18" s="10"/>
      <c r="AL18" s="16"/>
      <c r="AM18" s="16"/>
      <c r="AN18" s="16"/>
      <c r="AO18" s="16"/>
      <c r="AP18" s="16"/>
      <c r="AQ18" s="10"/>
      <c r="AR18" s="10"/>
      <c r="AS18" s="18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6" t="s">
        <v>16</v>
      </c>
      <c r="C19" s="47"/>
      <c r="D19" s="48"/>
      <c r="E19" s="9" t="s">
        <v>2</v>
      </c>
      <c r="F19" s="7" t="s">
        <v>6</v>
      </c>
      <c r="G19" s="9" t="s">
        <v>4</v>
      </c>
      <c r="H19" s="7" t="s">
        <v>5</v>
      </c>
      <c r="I19" s="7" t="s">
        <v>8</v>
      </c>
      <c r="J19" s="7" t="s">
        <v>9</v>
      </c>
      <c r="K19" s="10"/>
      <c r="L19" s="7" t="s">
        <v>17</v>
      </c>
      <c r="M19" s="7" t="s">
        <v>18</v>
      </c>
      <c r="N19" s="7" t="s">
        <v>22</v>
      </c>
      <c r="O19" s="7" t="s">
        <v>21</v>
      </c>
      <c r="Q19" s="16"/>
      <c r="R19" s="16" t="s">
        <v>10</v>
      </c>
      <c r="S19" s="16"/>
      <c r="T19" s="52" t="s">
        <v>32</v>
      </c>
      <c r="U19" s="10"/>
      <c r="V19" s="18"/>
      <c r="W19" s="18"/>
      <c r="X19" s="18"/>
      <c r="Y19" s="18"/>
      <c r="Z19" s="18"/>
      <c r="AA19" s="18"/>
      <c r="AB19" s="18"/>
      <c r="AC19" s="16"/>
      <c r="AD19" s="16"/>
      <c r="AE19" s="16"/>
      <c r="AF19" s="16"/>
      <c r="AG19" s="16"/>
      <c r="AH19" s="16"/>
      <c r="AI19" s="16"/>
      <c r="AJ19" s="16"/>
      <c r="AK19" s="16"/>
      <c r="AM19" s="18"/>
      <c r="AN19" s="18"/>
      <c r="AO19" s="18"/>
      <c r="AP19" s="18"/>
      <c r="AQ19" s="18"/>
      <c r="AR19" s="18"/>
      <c r="AS19" s="18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9" t="s">
        <v>15</v>
      </c>
      <c r="C20" s="3"/>
      <c r="D20" s="50"/>
      <c r="E20" s="45">
        <v>0</v>
      </c>
      <c r="F20" s="45">
        <v>0</v>
      </c>
      <c r="G20" s="45">
        <v>0</v>
      </c>
      <c r="H20" s="45">
        <v>0</v>
      </c>
      <c r="I20" s="45">
        <v>0</v>
      </c>
      <c r="J20" s="58">
        <v>0</v>
      </c>
      <c r="K20" s="16"/>
      <c r="L20" s="51">
        <v>0</v>
      </c>
      <c r="M20" s="51">
        <v>0</v>
      </c>
      <c r="N20" s="51">
        <v>0</v>
      </c>
      <c r="O20" s="51">
        <v>0</v>
      </c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32" t="s">
        <v>11</v>
      </c>
      <c r="C21" s="33"/>
      <c r="D21" s="34"/>
      <c r="E21" s="45">
        <f>PRODUCT(E17+Q17)</f>
        <v>0</v>
      </c>
      <c r="F21" s="45">
        <f>PRODUCT(F17+R17)</f>
        <v>0</v>
      </c>
      <c r="G21" s="45">
        <f>PRODUCT(G17+S17)</f>
        <v>0</v>
      </c>
      <c r="H21" s="45">
        <f>PRODUCT(H17+T17)</f>
        <v>0</v>
      </c>
      <c r="I21" s="45">
        <f>PRODUCT(I17+U17)</f>
        <v>0</v>
      </c>
      <c r="J21" s="58">
        <v>0</v>
      </c>
      <c r="K21" s="16">
        <f>PRODUCT(K17+W17)</f>
        <v>0</v>
      </c>
      <c r="L21" s="51">
        <v>0</v>
      </c>
      <c r="M21" s="51">
        <v>0</v>
      </c>
      <c r="N21" s="51">
        <v>0</v>
      </c>
      <c r="O21" s="51">
        <v>0</v>
      </c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19" t="s">
        <v>12</v>
      </c>
      <c r="C22" s="30"/>
      <c r="D22" s="29"/>
      <c r="E22" s="45">
        <f>PRODUCT(AA17+AM17)</f>
        <v>67</v>
      </c>
      <c r="F22" s="45">
        <f>PRODUCT(AB17+AN17)</f>
        <v>6</v>
      </c>
      <c r="G22" s="45">
        <f>PRODUCT(AC17+AO17)</f>
        <v>6</v>
      </c>
      <c r="H22" s="45">
        <f>PRODUCT(AD17+AP17)</f>
        <v>52</v>
      </c>
      <c r="I22" s="45">
        <f>PRODUCT(AE17+AQ17)</f>
        <v>176</v>
      </c>
      <c r="J22" s="58">
        <f>PRODUCT(I22/K22)</f>
        <v>0.45595854922279794</v>
      </c>
      <c r="K22" s="10">
        <f>PRODUCT(AG17+AS17)</f>
        <v>386</v>
      </c>
      <c r="L22" s="51">
        <f>PRODUCT((F22+G22)/E22)</f>
        <v>0.17910447761194029</v>
      </c>
      <c r="M22" s="51">
        <f>PRODUCT(H22/E22)</f>
        <v>0.77611940298507465</v>
      </c>
      <c r="N22" s="51">
        <f>PRODUCT((F22+G22+H22)/E22)</f>
        <v>0.95522388059701491</v>
      </c>
      <c r="O22" s="51">
        <f>PRODUCT(I22/E22)</f>
        <v>2.6268656716417911</v>
      </c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0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42" t="s">
        <v>13</v>
      </c>
      <c r="C23" s="43"/>
      <c r="D23" s="44"/>
      <c r="E23" s="45">
        <f>SUM(E20:E22)</f>
        <v>67</v>
      </c>
      <c r="F23" s="45">
        <f t="shared" ref="F23:I23" si="0">SUM(F20:F22)</f>
        <v>6</v>
      </c>
      <c r="G23" s="45">
        <f t="shared" si="0"/>
        <v>6</v>
      </c>
      <c r="H23" s="45">
        <f t="shared" si="0"/>
        <v>52</v>
      </c>
      <c r="I23" s="45">
        <f t="shared" si="0"/>
        <v>176</v>
      </c>
      <c r="J23" s="58">
        <f>PRODUCT(I23/K23)</f>
        <v>0.45595854922279794</v>
      </c>
      <c r="K23" s="16">
        <f>SUM(K20:K22)</f>
        <v>386</v>
      </c>
      <c r="L23" s="51">
        <f>PRODUCT((F23+G23)/E23)</f>
        <v>0.17910447761194029</v>
      </c>
      <c r="M23" s="51">
        <f>PRODUCT(H23/E23)</f>
        <v>0.77611940298507465</v>
      </c>
      <c r="N23" s="51">
        <f>PRODUCT((F23+G23+H23)/E23)</f>
        <v>0.95522388059701491</v>
      </c>
      <c r="O23" s="51">
        <f>PRODUCT(I23/E23)</f>
        <v>2.6268656716417911</v>
      </c>
      <c r="Q23" s="10"/>
      <c r="R23" s="10"/>
      <c r="S23" s="10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0"/>
      <c r="F24" s="10"/>
      <c r="G24" s="10"/>
      <c r="H24" s="10"/>
      <c r="I24" s="10"/>
      <c r="J24" s="16"/>
      <c r="K24" s="16"/>
      <c r="L24" s="10"/>
      <c r="M24" s="10"/>
      <c r="N24" s="10"/>
      <c r="O24" s="10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0"/>
      <c r="AL188" s="10"/>
    </row>
    <row r="189" spans="1:57" x14ac:dyDescent="0.25"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</row>
    <row r="190" spans="1:57" x14ac:dyDescent="0.25"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</row>
    <row r="191" spans="1:57" x14ac:dyDescent="0.25"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</row>
    <row r="192" spans="1:57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x14ac:dyDescent="0.25">
      <c r="L209"/>
      <c r="M209"/>
      <c r="N209"/>
      <c r="O209"/>
      <c r="P209"/>
      <c r="R209" s="18"/>
      <c r="S209" s="18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x14ac:dyDescent="0.25">
      <c r="L210"/>
      <c r="M210"/>
      <c r="N210"/>
      <c r="O210"/>
      <c r="P210"/>
      <c r="R210" s="18"/>
      <c r="S210" s="18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x14ac:dyDescent="0.25">
      <c r="L211"/>
      <c r="M211"/>
      <c r="N211"/>
      <c r="O211"/>
      <c r="P211"/>
      <c r="R211" s="18"/>
      <c r="S211" s="18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x14ac:dyDescent="0.25">
      <c r="L212"/>
      <c r="M212"/>
      <c r="N212"/>
      <c r="O212"/>
      <c r="P212"/>
      <c r="R212" s="18"/>
      <c r="S212" s="18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  <row r="213" spans="12:38" x14ac:dyDescent="0.25">
      <c r="L213"/>
      <c r="M213"/>
      <c r="N213"/>
      <c r="O213"/>
      <c r="P213"/>
      <c r="R213" s="18"/>
      <c r="S213" s="18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/>
      <c r="AL213"/>
    </row>
    <row r="214" spans="12:38" x14ac:dyDescent="0.25">
      <c r="L214"/>
      <c r="M214"/>
      <c r="N214"/>
      <c r="O214"/>
      <c r="P214"/>
      <c r="R214" s="18"/>
      <c r="S214" s="18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/>
      <c r="AL214"/>
    </row>
    <row r="215" spans="12:38" x14ac:dyDescent="0.25">
      <c r="L215"/>
      <c r="M215"/>
      <c r="N215"/>
      <c r="O215"/>
      <c r="P215"/>
      <c r="R215" s="18"/>
      <c r="S215" s="18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/>
      <c r="AL215"/>
    </row>
    <row r="216" spans="12:38" x14ac:dyDescent="0.25">
      <c r="L216"/>
      <c r="M216"/>
      <c r="N216"/>
      <c r="O216"/>
      <c r="P216"/>
      <c r="R216" s="18"/>
      <c r="S216" s="18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/>
      <c r="AL216"/>
    </row>
    <row r="217" spans="12:38" ht="14.25" x14ac:dyDescent="0.2">
      <c r="L217"/>
      <c r="M217"/>
      <c r="N217"/>
      <c r="O217"/>
      <c r="P217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/>
      <c r="AL217"/>
    </row>
    <row r="218" spans="12:38" ht="14.25" x14ac:dyDescent="0.2">
      <c r="L218"/>
      <c r="M218"/>
      <c r="N218"/>
      <c r="O218"/>
      <c r="P218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/>
      <c r="AL218"/>
    </row>
    <row r="219" spans="12:38" ht="14.25" x14ac:dyDescent="0.2">
      <c r="L219"/>
      <c r="M219"/>
      <c r="N219"/>
      <c r="O219"/>
      <c r="P219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/>
      <c r="AL219"/>
    </row>
    <row r="220" spans="12:38" ht="14.25" x14ac:dyDescent="0.2">
      <c r="L220"/>
      <c r="M220"/>
      <c r="N220"/>
      <c r="O220"/>
      <c r="P220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/>
      <c r="AL220"/>
    </row>
  </sheetData>
  <sortState xmlns:xlrd2="http://schemas.microsoft.com/office/spreadsheetml/2017/richdata2" ref="X14:AS16">
    <sortCondition ref="X14:X1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2023-09-02T07:50:56Z</dcterms:modified>
</cp:coreProperties>
</file>